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H44" i="1"/>
  <c r="E44" i="1"/>
  <c r="E43" i="1"/>
  <c r="E41" i="1" s="1"/>
  <c r="H42" i="1"/>
  <c r="E42" i="1"/>
  <c r="G41" i="1"/>
  <c r="F41" i="1"/>
  <c r="D41" i="1"/>
  <c r="C41" i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E30" i="1" s="1"/>
  <c r="H31" i="1"/>
  <c r="E31" i="1"/>
  <c r="G30" i="1"/>
  <c r="F30" i="1"/>
  <c r="D30" i="1"/>
  <c r="C30" i="1"/>
  <c r="H28" i="1"/>
  <c r="E28" i="1"/>
  <c r="E27" i="1"/>
  <c r="H27" i="1" s="1"/>
  <c r="H26" i="1"/>
  <c r="E26" i="1"/>
  <c r="E25" i="1"/>
  <c r="H25" i="1" s="1"/>
  <c r="H24" i="1"/>
  <c r="E24" i="1"/>
  <c r="E23" i="1"/>
  <c r="E21" i="1" s="1"/>
  <c r="H22" i="1"/>
  <c r="E22" i="1"/>
  <c r="G21" i="1"/>
  <c r="F21" i="1"/>
  <c r="D21" i="1"/>
  <c r="C21" i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G11" i="1"/>
  <c r="G47" i="1" s="1"/>
  <c r="F11" i="1"/>
  <c r="F47" i="1" s="1"/>
  <c r="E11" i="1"/>
  <c r="D11" i="1"/>
  <c r="D47" i="1" s="1"/>
  <c r="C11" i="1"/>
  <c r="C47" i="1" s="1"/>
  <c r="A5" i="1"/>
  <c r="H11" i="1" l="1"/>
  <c r="E47" i="1"/>
  <c r="H21" i="1"/>
  <c r="H23" i="1"/>
  <c r="H32" i="1"/>
  <c r="H30" i="1" s="1"/>
  <c r="H43" i="1"/>
  <c r="H41" i="1" s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<sst xmlns="http://schemas.openxmlformats.org/spreadsheetml/2006/main" count="46" uniqueCount="46">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</sst>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6" fillId="0" borderId="0" xfId="2" applyFont="1" applyAlignment="1">
      <alignment vertical="center"/>
    </xf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justify" vertical="center" wrapText="1"/>
    </xf>
    <xf numFmtId="3" fontId="9" fillId="3" borderId="13" xfId="0" applyNumberFormat="1" applyFont="1" applyFill="1" applyBorder="1" applyAlignment="1">
      <alignment horizontal="justify" vertical="center" wrapText="1"/>
    </xf>
    <xf numFmtId="43" fontId="10" fillId="3" borderId="13" xfId="1" applyFont="1" applyFill="1" applyBorder="1" applyAlignment="1" applyProtection="1">
      <alignment horizontal="right" vertical="center"/>
      <protection locked="0"/>
    </xf>
    <xf numFmtId="43" fontId="10" fillId="3" borderId="13" xfId="1" applyFont="1" applyFill="1" applyBorder="1" applyAlignment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justify" vertical="center"/>
    </xf>
    <xf numFmtId="43" fontId="9" fillId="3" borderId="13" xfId="1" applyFont="1" applyFill="1" applyBorder="1" applyAlignment="1" applyProtection="1">
      <alignment horizontal="right" vertical="center" wrapText="1"/>
    </xf>
    <xf numFmtId="43" fontId="9" fillId="3" borderId="13" xfId="1" applyFont="1" applyFill="1" applyBorder="1" applyAlignment="1" applyProtection="1">
      <alignment horizontal="right" vertical="center"/>
      <protection locked="0"/>
    </xf>
    <xf numFmtId="43" fontId="9" fillId="3" borderId="13" xfId="1" applyFont="1" applyFill="1" applyBorder="1" applyAlignment="1" applyProtection="1">
      <alignment horizontal="right" vertical="center"/>
    </xf>
    <xf numFmtId="0" fontId="9" fillId="3" borderId="7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vertical="center"/>
    </xf>
    <xf numFmtId="43" fontId="9" fillId="3" borderId="15" xfId="1" applyFont="1" applyFill="1" applyBorder="1" applyAlignment="1" applyProtection="1">
      <alignment horizontal="right" vertical="center"/>
    </xf>
    <xf numFmtId="43" fontId="10" fillId="3" borderId="16" xfId="1" applyFont="1" applyFill="1" applyBorder="1" applyAlignment="1">
      <alignment horizontal="righ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922020</xdr:colOff>
      <xdr:row>1</xdr:row>
      <xdr:rowOff>182880</xdr:rowOff>
    </xdr:from>
    <xdr:to>
      <xdr:col>8</xdr:col>
      <xdr:colOff>213360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297180"/>
          <a:ext cx="179832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7\REPORTES%20PRESUPUESTARIOS%20Y%20PROGRAMATICOS%20mzo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Indicadores de resultados"/>
      <sheetName val="Texto"/>
    </sheetNames>
    <sheetDataSet>
      <sheetData sheetId="0"/>
      <sheetData sheetId="1"/>
      <sheetData sheetId="2">
        <row r="4">
          <cell r="A4" t="str">
            <v>AL 31 DE MARZO 2017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sqref="A1:XFD1048576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6" ht="9" customHeight="1" x14ac:dyDescent="0.25"/>
    <row r="2" spans="1:16" ht="15.75" x14ac:dyDescent="0.25">
      <c r="A2" s="30" t="s">
        <v>0</v>
      </c>
      <c r="B2" s="30"/>
      <c r="C2" s="30"/>
      <c r="D2" s="30"/>
      <c r="E2" s="30"/>
      <c r="F2" s="30"/>
      <c r="G2" s="30"/>
      <c r="H2" s="30"/>
    </row>
    <row r="3" spans="1:16" x14ac:dyDescent="0.25">
      <c r="A3" s="31" t="s">
        <v>1</v>
      </c>
      <c r="B3" s="31"/>
      <c r="C3" s="31"/>
      <c r="D3" s="31"/>
      <c r="E3" s="31"/>
      <c r="F3" s="31"/>
      <c r="G3" s="31"/>
      <c r="H3" s="31"/>
    </row>
    <row r="4" spans="1:16" x14ac:dyDescent="0.25">
      <c r="A4" s="32" t="s">
        <v>2</v>
      </c>
      <c r="B4" s="32"/>
      <c r="C4" s="32"/>
      <c r="D4" s="32"/>
      <c r="E4" s="32"/>
      <c r="F4" s="32"/>
      <c r="G4" s="32"/>
      <c r="H4" s="32"/>
    </row>
    <row r="5" spans="1:16" x14ac:dyDescent="0.25">
      <c r="A5" s="33" t="str">
        <f>'[1]Pptaria - Clasificación Económ.'!A4:G4</f>
        <v>AL 31 DE MARZO 2017</v>
      </c>
      <c r="B5" s="33"/>
      <c r="C5" s="33"/>
      <c r="D5" s="33"/>
      <c r="E5" s="33"/>
      <c r="F5" s="33"/>
      <c r="G5" s="33"/>
      <c r="H5" s="33"/>
      <c r="J5" s="1"/>
      <c r="K5" s="1"/>
      <c r="L5" s="1"/>
      <c r="M5" s="1"/>
      <c r="N5" s="1"/>
      <c r="O5" s="1"/>
      <c r="P5" s="1"/>
    </row>
    <row r="6" spans="1:16" ht="15.75" customHeight="1" x14ac:dyDescent="0.25"/>
    <row r="7" spans="1:16" ht="20.25" customHeight="1" x14ac:dyDescent="0.25">
      <c r="A7" s="34" t="s">
        <v>3</v>
      </c>
      <c r="B7" s="35"/>
      <c r="C7" s="40" t="s">
        <v>4</v>
      </c>
      <c r="D7" s="40"/>
      <c r="E7" s="40"/>
      <c r="F7" s="40"/>
      <c r="G7" s="40"/>
      <c r="H7" s="41" t="s">
        <v>5</v>
      </c>
    </row>
    <row r="8" spans="1:16" ht="26.25" customHeight="1" x14ac:dyDescent="0.25">
      <c r="A8" s="36"/>
      <c r="B8" s="37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2"/>
      <c r="I8" s="4"/>
    </row>
    <row r="9" spans="1:16" hidden="1" x14ac:dyDescent="0.25">
      <c r="A9" s="38"/>
      <c r="B9" s="39"/>
      <c r="C9" s="5">
        <v>1</v>
      </c>
      <c r="D9" s="5">
        <v>2</v>
      </c>
      <c r="E9" s="5" t="s">
        <v>11</v>
      </c>
      <c r="F9" s="5">
        <v>4</v>
      </c>
      <c r="G9" s="5">
        <v>5</v>
      </c>
      <c r="H9" s="6" t="s">
        <v>12</v>
      </c>
    </row>
    <row r="10" spans="1:16" ht="10.5" customHeight="1" x14ac:dyDescent="0.25">
      <c r="A10" s="7"/>
      <c r="B10" s="8"/>
      <c r="C10" s="9"/>
      <c r="D10" s="9"/>
      <c r="E10" s="9"/>
      <c r="F10" s="9"/>
      <c r="G10" s="9"/>
      <c r="H10" s="9"/>
    </row>
    <row r="11" spans="1:16" x14ac:dyDescent="0.25">
      <c r="A11" s="26" t="s">
        <v>13</v>
      </c>
      <c r="B11" s="27"/>
      <c r="C11" s="10">
        <f t="shared" ref="C11:H11" si="0">SUM(C12:C19)</f>
        <v>0</v>
      </c>
      <c r="D11" s="10">
        <f t="shared" si="0"/>
        <v>0</v>
      </c>
      <c r="E11" s="11">
        <f t="shared" si="0"/>
        <v>0</v>
      </c>
      <c r="F11" s="10">
        <f t="shared" si="0"/>
        <v>0</v>
      </c>
      <c r="G11" s="10">
        <f t="shared" si="0"/>
        <v>0</v>
      </c>
      <c r="H11" s="11">
        <f t="shared" si="0"/>
        <v>0</v>
      </c>
    </row>
    <row r="12" spans="1:16" x14ac:dyDescent="0.25">
      <c r="A12" s="23" t="s">
        <v>14</v>
      </c>
      <c r="B12" s="24"/>
      <c r="C12" s="12"/>
      <c r="D12" s="12"/>
      <c r="E12" s="13">
        <f>IF(AND(C12&gt;=0,D12&gt;=0),(C12+D12),"-")</f>
        <v>0</v>
      </c>
      <c r="F12" s="12"/>
      <c r="G12" s="12"/>
      <c r="H12" s="13">
        <f>IF(AND(E12&gt;=0,F12&gt;=0),(E12-F12),"-")</f>
        <v>0</v>
      </c>
    </row>
    <row r="13" spans="1:16" x14ac:dyDescent="0.25">
      <c r="A13" s="23" t="s">
        <v>15</v>
      </c>
      <c r="B13" s="24"/>
      <c r="C13" s="12"/>
      <c r="D13" s="12"/>
      <c r="E13" s="13">
        <f t="shared" ref="E13:E19" si="1">IF(AND(C13&gt;=0,D13&gt;=0),(C13+D13),"-")</f>
        <v>0</v>
      </c>
      <c r="F13" s="12"/>
      <c r="G13" s="12"/>
      <c r="H13" s="13">
        <f t="shared" ref="H13:H18" si="2">IF(AND(E13&gt;=0,F13&gt;=0),(E13-F13),"-")</f>
        <v>0</v>
      </c>
    </row>
    <row r="14" spans="1:16" x14ac:dyDescent="0.25">
      <c r="A14" s="23" t="s">
        <v>16</v>
      </c>
      <c r="B14" s="24"/>
      <c r="C14" s="12"/>
      <c r="D14" s="12"/>
      <c r="E14" s="13">
        <f t="shared" si="1"/>
        <v>0</v>
      </c>
      <c r="F14" s="12"/>
      <c r="G14" s="12"/>
      <c r="H14" s="13">
        <f t="shared" si="2"/>
        <v>0</v>
      </c>
    </row>
    <row r="15" spans="1:16" x14ac:dyDescent="0.25">
      <c r="A15" s="23" t="s">
        <v>17</v>
      </c>
      <c r="B15" s="24"/>
      <c r="C15" s="12"/>
      <c r="D15" s="12"/>
      <c r="E15" s="13">
        <f t="shared" si="1"/>
        <v>0</v>
      </c>
      <c r="F15" s="12"/>
      <c r="G15" s="12"/>
      <c r="H15" s="13">
        <f t="shared" si="2"/>
        <v>0</v>
      </c>
    </row>
    <row r="16" spans="1:16" x14ac:dyDescent="0.25">
      <c r="A16" s="23" t="s">
        <v>18</v>
      </c>
      <c r="B16" s="24"/>
      <c r="C16" s="12"/>
      <c r="D16" s="12"/>
      <c r="E16" s="13">
        <f t="shared" si="1"/>
        <v>0</v>
      </c>
      <c r="F16" s="12"/>
      <c r="G16" s="12"/>
      <c r="H16" s="13">
        <f t="shared" si="2"/>
        <v>0</v>
      </c>
    </row>
    <row r="17" spans="1:8" x14ac:dyDescent="0.25">
      <c r="A17" s="23" t="s">
        <v>19</v>
      </c>
      <c r="B17" s="24"/>
      <c r="C17" s="12"/>
      <c r="D17" s="12"/>
      <c r="E17" s="13">
        <f t="shared" si="1"/>
        <v>0</v>
      </c>
      <c r="F17" s="12"/>
      <c r="G17" s="12"/>
      <c r="H17" s="13">
        <f t="shared" si="2"/>
        <v>0</v>
      </c>
    </row>
    <row r="18" spans="1:8" x14ac:dyDescent="0.25">
      <c r="A18" s="23" t="s">
        <v>20</v>
      </c>
      <c r="B18" s="24"/>
      <c r="C18" s="12"/>
      <c r="D18" s="12"/>
      <c r="E18" s="13">
        <f t="shared" si="1"/>
        <v>0</v>
      </c>
      <c r="F18" s="12"/>
      <c r="G18" s="12"/>
      <c r="H18" s="13">
        <f t="shared" si="2"/>
        <v>0</v>
      </c>
    </row>
    <row r="19" spans="1:8" x14ac:dyDescent="0.25">
      <c r="A19" s="23" t="s">
        <v>21</v>
      </c>
      <c r="B19" s="24"/>
      <c r="C19" s="12"/>
      <c r="D19" s="12"/>
      <c r="E19" s="13">
        <f t="shared" si="1"/>
        <v>0</v>
      </c>
      <c r="F19" s="12"/>
      <c r="G19" s="12"/>
      <c r="H19" s="13">
        <f>IF(AND(E19&gt;=0,F19&gt;=0),(E19-F19),"-")</f>
        <v>0</v>
      </c>
    </row>
    <row r="20" spans="1:8" x14ac:dyDescent="0.25">
      <c r="A20" s="14"/>
      <c r="B20" s="15"/>
      <c r="C20" s="16"/>
      <c r="D20" s="16"/>
      <c r="E20" s="16"/>
      <c r="F20" s="16"/>
      <c r="G20" s="16"/>
      <c r="H20" s="16"/>
    </row>
    <row r="21" spans="1:8" x14ac:dyDescent="0.25">
      <c r="A21" s="26" t="s">
        <v>22</v>
      </c>
      <c r="B21" s="27"/>
      <c r="C21" s="10">
        <f t="shared" ref="C21:H21" si="3">SUM(C22:C28)</f>
        <v>1388196000</v>
      </c>
      <c r="D21" s="10">
        <f t="shared" si="3"/>
        <v>242724208</v>
      </c>
      <c r="E21" s="11">
        <f t="shared" si="3"/>
        <v>1630920208</v>
      </c>
      <c r="F21" s="10">
        <f t="shared" si="3"/>
        <v>330987420.77999997</v>
      </c>
      <c r="G21" s="10">
        <f t="shared" si="3"/>
        <v>322357094.36000001</v>
      </c>
      <c r="H21" s="11">
        <f t="shared" si="3"/>
        <v>1299932787.22</v>
      </c>
    </row>
    <row r="22" spans="1:8" x14ac:dyDescent="0.25">
      <c r="A22" s="23" t="s">
        <v>23</v>
      </c>
      <c r="B22" s="24"/>
      <c r="C22" s="17">
        <v>1388196000</v>
      </c>
      <c r="D22" s="17">
        <v>242724208</v>
      </c>
      <c r="E22" s="13">
        <f>+C22+D22</f>
        <v>1630920208</v>
      </c>
      <c r="F22" s="17">
        <v>330987420.77999997</v>
      </c>
      <c r="G22" s="17">
        <v>322357094.36000001</v>
      </c>
      <c r="H22" s="13">
        <f>IF(AND(E22&gt;=0,F22&gt;=0),(E22-F22),"-")</f>
        <v>1299932787.22</v>
      </c>
    </row>
    <row r="23" spans="1:8" x14ac:dyDescent="0.25">
      <c r="A23" s="23" t="s">
        <v>24</v>
      </c>
      <c r="B23" s="24"/>
      <c r="C23" s="17"/>
      <c r="D23" s="17"/>
      <c r="E23" s="13">
        <f t="shared" ref="E23:E39" si="4">IF(AND(C23&gt;=0,D23&gt;=0),(C23+D23),"-")</f>
        <v>0</v>
      </c>
      <c r="F23" s="17"/>
      <c r="G23" s="17"/>
      <c r="H23" s="13">
        <f t="shared" ref="H23:H28" si="5">IF(AND(E23&gt;=0,F23&gt;=0),(E23-F23),"-")</f>
        <v>0</v>
      </c>
    </row>
    <row r="24" spans="1:8" x14ac:dyDescent="0.25">
      <c r="A24" s="23" t="s">
        <v>25</v>
      </c>
      <c r="B24" s="24"/>
      <c r="C24" s="17"/>
      <c r="D24" s="17"/>
      <c r="E24" s="13">
        <f t="shared" si="4"/>
        <v>0</v>
      </c>
      <c r="F24" s="17"/>
      <c r="G24" s="17"/>
      <c r="H24" s="13">
        <f t="shared" si="5"/>
        <v>0</v>
      </c>
    </row>
    <row r="25" spans="1:8" x14ac:dyDescent="0.25">
      <c r="A25" s="23" t="s">
        <v>26</v>
      </c>
      <c r="B25" s="24"/>
      <c r="C25" s="17"/>
      <c r="D25" s="17"/>
      <c r="E25" s="13">
        <f t="shared" si="4"/>
        <v>0</v>
      </c>
      <c r="F25" s="17"/>
      <c r="G25" s="17"/>
      <c r="H25" s="13">
        <f t="shared" si="5"/>
        <v>0</v>
      </c>
    </row>
    <row r="26" spans="1:8" x14ac:dyDescent="0.25">
      <c r="A26" s="23" t="s">
        <v>27</v>
      </c>
      <c r="B26" s="24"/>
      <c r="C26" s="17"/>
      <c r="D26" s="17"/>
      <c r="E26" s="13">
        <f t="shared" si="4"/>
        <v>0</v>
      </c>
      <c r="F26" s="17"/>
      <c r="G26" s="17"/>
      <c r="H26" s="13">
        <f t="shared" si="5"/>
        <v>0</v>
      </c>
    </row>
    <row r="27" spans="1:8" x14ac:dyDescent="0.25">
      <c r="A27" s="23" t="s">
        <v>28</v>
      </c>
      <c r="B27" s="24"/>
      <c r="C27" s="17"/>
      <c r="D27" s="17"/>
      <c r="E27" s="13">
        <f t="shared" si="4"/>
        <v>0</v>
      </c>
      <c r="F27" s="17"/>
      <c r="G27" s="17"/>
      <c r="H27" s="13">
        <f t="shared" si="5"/>
        <v>0</v>
      </c>
    </row>
    <row r="28" spans="1:8" x14ac:dyDescent="0.25">
      <c r="A28" s="23" t="s">
        <v>29</v>
      </c>
      <c r="B28" s="24"/>
      <c r="C28" s="17"/>
      <c r="D28" s="17"/>
      <c r="E28" s="13">
        <f t="shared" si="4"/>
        <v>0</v>
      </c>
      <c r="F28" s="17"/>
      <c r="G28" s="17"/>
      <c r="H28" s="13">
        <f t="shared" si="5"/>
        <v>0</v>
      </c>
    </row>
    <row r="29" spans="1:8" x14ac:dyDescent="0.25">
      <c r="A29" s="14"/>
      <c r="B29" s="15"/>
      <c r="C29" s="18"/>
      <c r="D29" s="18"/>
      <c r="E29" s="16"/>
      <c r="F29" s="18"/>
      <c r="G29" s="18"/>
      <c r="H29" s="18"/>
    </row>
    <row r="30" spans="1:8" ht="15" customHeight="1" x14ac:dyDescent="0.25">
      <c r="A30" s="26" t="s">
        <v>30</v>
      </c>
      <c r="B30" s="27"/>
      <c r="C30" s="10">
        <f t="shared" ref="C30:H30" si="6">SUM(C31:C39)</f>
        <v>0</v>
      </c>
      <c r="D30" s="10">
        <f t="shared" si="6"/>
        <v>0</v>
      </c>
      <c r="E30" s="11">
        <f t="shared" si="6"/>
        <v>0</v>
      </c>
      <c r="F30" s="10">
        <f t="shared" si="6"/>
        <v>0</v>
      </c>
      <c r="G30" s="10">
        <f t="shared" si="6"/>
        <v>0</v>
      </c>
      <c r="H30" s="11">
        <f t="shared" si="6"/>
        <v>0</v>
      </c>
    </row>
    <row r="31" spans="1:8" x14ac:dyDescent="0.25">
      <c r="A31" s="23" t="s">
        <v>31</v>
      </c>
      <c r="B31" s="24"/>
      <c r="C31" s="17"/>
      <c r="D31" s="17"/>
      <c r="E31" s="13">
        <f t="shared" si="4"/>
        <v>0</v>
      </c>
      <c r="F31" s="17"/>
      <c r="G31" s="17"/>
      <c r="H31" s="13">
        <f t="shared" ref="H31:H39" si="7">IF(AND(E31&gt;=0,F31&gt;=0),(E31-F31),"-")</f>
        <v>0</v>
      </c>
    </row>
    <row r="32" spans="1:8" x14ac:dyDescent="0.25">
      <c r="A32" s="23" t="s">
        <v>32</v>
      </c>
      <c r="B32" s="24"/>
      <c r="C32" s="17"/>
      <c r="D32" s="17"/>
      <c r="E32" s="13">
        <f t="shared" si="4"/>
        <v>0</v>
      </c>
      <c r="F32" s="17"/>
      <c r="G32" s="17"/>
      <c r="H32" s="13">
        <f t="shared" si="7"/>
        <v>0</v>
      </c>
    </row>
    <row r="33" spans="1:8" x14ac:dyDescent="0.25">
      <c r="A33" s="23" t="s">
        <v>33</v>
      </c>
      <c r="B33" s="24"/>
      <c r="C33" s="17"/>
      <c r="D33" s="17"/>
      <c r="E33" s="13">
        <f t="shared" si="4"/>
        <v>0</v>
      </c>
      <c r="F33" s="17"/>
      <c r="G33" s="17"/>
      <c r="H33" s="13">
        <f t="shared" si="7"/>
        <v>0</v>
      </c>
    </row>
    <row r="34" spans="1:8" x14ac:dyDescent="0.25">
      <c r="A34" s="23" t="s">
        <v>34</v>
      </c>
      <c r="B34" s="24"/>
      <c r="C34" s="17"/>
      <c r="D34" s="17"/>
      <c r="E34" s="13">
        <f t="shared" si="4"/>
        <v>0</v>
      </c>
      <c r="F34" s="17"/>
      <c r="G34" s="17"/>
      <c r="H34" s="13">
        <f t="shared" si="7"/>
        <v>0</v>
      </c>
    </row>
    <row r="35" spans="1:8" x14ac:dyDescent="0.25">
      <c r="A35" s="23" t="s">
        <v>35</v>
      </c>
      <c r="B35" s="24"/>
      <c r="C35" s="17"/>
      <c r="D35" s="17"/>
      <c r="E35" s="13">
        <f t="shared" si="4"/>
        <v>0</v>
      </c>
      <c r="F35" s="17"/>
      <c r="G35" s="17"/>
      <c r="H35" s="13">
        <f t="shared" si="7"/>
        <v>0</v>
      </c>
    </row>
    <row r="36" spans="1:8" x14ac:dyDescent="0.25">
      <c r="A36" s="23" t="s">
        <v>36</v>
      </c>
      <c r="B36" s="24"/>
      <c r="C36" s="17"/>
      <c r="D36" s="17"/>
      <c r="E36" s="13">
        <f t="shared" si="4"/>
        <v>0</v>
      </c>
      <c r="F36" s="17"/>
      <c r="G36" s="17"/>
      <c r="H36" s="13">
        <f t="shared" si="7"/>
        <v>0</v>
      </c>
    </row>
    <row r="37" spans="1:8" x14ac:dyDescent="0.25">
      <c r="A37" s="23" t="s">
        <v>37</v>
      </c>
      <c r="B37" s="24"/>
      <c r="C37" s="17"/>
      <c r="D37" s="17"/>
      <c r="E37" s="13">
        <f t="shared" si="4"/>
        <v>0</v>
      </c>
      <c r="F37" s="17"/>
      <c r="G37" s="17"/>
      <c r="H37" s="13">
        <f t="shared" si="7"/>
        <v>0</v>
      </c>
    </row>
    <row r="38" spans="1:8" x14ac:dyDescent="0.25">
      <c r="A38" s="23" t="s">
        <v>38</v>
      </c>
      <c r="B38" s="24"/>
      <c r="C38" s="17"/>
      <c r="D38" s="17"/>
      <c r="E38" s="13">
        <f t="shared" si="4"/>
        <v>0</v>
      </c>
      <c r="F38" s="17"/>
      <c r="G38" s="17"/>
      <c r="H38" s="13">
        <f t="shared" si="7"/>
        <v>0</v>
      </c>
    </row>
    <row r="39" spans="1:8" x14ac:dyDescent="0.25">
      <c r="A39" s="23" t="s">
        <v>39</v>
      </c>
      <c r="B39" s="24"/>
      <c r="C39" s="17"/>
      <c r="D39" s="17"/>
      <c r="E39" s="13">
        <f t="shared" si="4"/>
        <v>0</v>
      </c>
      <c r="F39" s="17"/>
      <c r="G39" s="17"/>
      <c r="H39" s="13">
        <f t="shared" si="7"/>
        <v>0</v>
      </c>
    </row>
    <row r="40" spans="1:8" x14ac:dyDescent="0.25">
      <c r="A40" s="14"/>
      <c r="B40" s="15"/>
      <c r="C40" s="18"/>
      <c r="D40" s="18"/>
      <c r="E40" s="18"/>
      <c r="F40" s="18"/>
      <c r="G40" s="18"/>
      <c r="H40" s="18"/>
    </row>
    <row r="41" spans="1:8" ht="15" customHeight="1" x14ac:dyDescent="0.25">
      <c r="A41" s="26" t="s">
        <v>40</v>
      </c>
      <c r="B41" s="27"/>
      <c r="C41" s="10">
        <f t="shared" ref="C41:H41" si="8">SUM(C42:C45)</f>
        <v>0</v>
      </c>
      <c r="D41" s="10">
        <f t="shared" si="8"/>
        <v>0</v>
      </c>
      <c r="E41" s="11">
        <f t="shared" si="8"/>
        <v>0</v>
      </c>
      <c r="F41" s="10">
        <f t="shared" si="8"/>
        <v>0</v>
      </c>
      <c r="G41" s="10">
        <f t="shared" si="8"/>
        <v>0</v>
      </c>
      <c r="H41" s="11">
        <f t="shared" si="8"/>
        <v>0</v>
      </c>
    </row>
    <row r="42" spans="1:8" x14ac:dyDescent="0.25">
      <c r="A42" s="23" t="s">
        <v>41</v>
      </c>
      <c r="B42" s="24"/>
      <c r="C42" s="17"/>
      <c r="D42" s="17"/>
      <c r="E42" s="13">
        <f>IF(AND(C42&gt;=0,D42&gt;=0),(C42+D42),"-")</f>
        <v>0</v>
      </c>
      <c r="F42" s="17"/>
      <c r="G42" s="17"/>
      <c r="H42" s="13">
        <f>IF(AND(E42&gt;=0,F42&gt;=0),(E42-F42),"-")</f>
        <v>0</v>
      </c>
    </row>
    <row r="43" spans="1:8" ht="24.75" customHeight="1" x14ac:dyDescent="0.25">
      <c r="A43" s="28" t="s">
        <v>42</v>
      </c>
      <c r="B43" s="29"/>
      <c r="C43" s="17"/>
      <c r="D43" s="17"/>
      <c r="E43" s="13">
        <f>IF(AND(C43&gt;=0,D43&gt;=0),(C43+D43),"-")</f>
        <v>0</v>
      </c>
      <c r="F43" s="17"/>
      <c r="G43" s="17"/>
      <c r="H43" s="13">
        <f>IF(AND(E43&gt;=0,F43&gt;=0),(E43-F43),"-")</f>
        <v>0</v>
      </c>
    </row>
    <row r="44" spans="1:8" x14ac:dyDescent="0.25">
      <c r="A44" s="23" t="s">
        <v>43</v>
      </c>
      <c r="B44" s="24"/>
      <c r="C44" s="17"/>
      <c r="D44" s="17"/>
      <c r="E44" s="13">
        <f>IF(AND(C44&gt;=0,D44&gt;=0),(C44+D44),"-")</f>
        <v>0</v>
      </c>
      <c r="F44" s="17"/>
      <c r="G44" s="17"/>
      <c r="H44" s="13">
        <f>IF(AND(E44&gt;=0,F44&gt;=0),(E44-F44),"-")</f>
        <v>0</v>
      </c>
    </row>
    <row r="45" spans="1:8" x14ac:dyDescent="0.25">
      <c r="A45" s="23" t="s">
        <v>44</v>
      </c>
      <c r="B45" s="24"/>
      <c r="C45" s="17"/>
      <c r="D45" s="17"/>
      <c r="E45" s="13">
        <f>IF(AND(C45&gt;=0,D45&gt;=0),(C45+D45),"-")</f>
        <v>0</v>
      </c>
      <c r="F45" s="17"/>
      <c r="G45" s="17"/>
      <c r="H45" s="13">
        <f>IF(AND(E45&gt;=0,F45&gt;=0),(E45-F45),"-")</f>
        <v>0</v>
      </c>
    </row>
    <row r="46" spans="1:8" ht="9.75" customHeight="1" x14ac:dyDescent="0.25">
      <c r="A46" s="19"/>
      <c r="B46" s="20"/>
      <c r="C46" s="21"/>
      <c r="D46" s="21"/>
      <c r="E46" s="21"/>
      <c r="F46" s="21"/>
      <c r="G46" s="21"/>
      <c r="H46" s="21"/>
    </row>
    <row r="47" spans="1:8" ht="21" customHeight="1" x14ac:dyDescent="0.25">
      <c r="A47" s="25" t="s">
        <v>45</v>
      </c>
      <c r="B47" s="25"/>
      <c r="C47" s="22">
        <f t="shared" ref="C47:H47" si="9">SUM(C11,C21,C30,C41)</f>
        <v>1388196000</v>
      </c>
      <c r="D47" s="22">
        <f t="shared" si="9"/>
        <v>242724208</v>
      </c>
      <c r="E47" s="22">
        <f t="shared" si="9"/>
        <v>1630920208</v>
      </c>
      <c r="F47" s="22">
        <f t="shared" si="9"/>
        <v>330987420.77999997</v>
      </c>
      <c r="G47" s="22">
        <f t="shared" si="9"/>
        <v>322357094.36000001</v>
      </c>
      <c r="H47" s="22">
        <f t="shared" si="9"/>
        <v>1299932787.22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2017-04-26T20:13:15Z</dcterms:created>
  <dcterms:modified xsi:type="dcterms:W3CDTF">2017-04-27T15:26:25Z</dcterms:modified>
</cp:coreProperties>
</file>